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kiyuki\Desktop\"/>
    </mc:Choice>
  </mc:AlternateContent>
  <bookViews>
    <workbookView xWindow="0" yWindow="0" windowWidth="19350" windowHeight="7455"/>
  </bookViews>
  <sheets>
    <sheet name="Sheet1" sheetId="1" r:id="rId1"/>
  </sheets>
  <definedNames>
    <definedName name="_xlnm._FilterDatabase" localSheetId="0" hidden="1">Sheet1!$A$4:$H$18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8" i="1" l="1"/>
  <c r="H18" i="1" s="1"/>
  <c r="D17" i="1"/>
  <c r="H17" i="1" s="1"/>
  <c r="D16" i="1"/>
  <c r="H16" i="1" s="1"/>
  <c r="D15" i="1"/>
  <c r="H15" i="1" s="1"/>
  <c r="D14" i="1"/>
  <c r="H14" i="1" s="1"/>
  <c r="D13" i="1"/>
  <c r="H13" i="1" s="1"/>
  <c r="D12" i="1"/>
  <c r="H12" i="1" s="1"/>
  <c r="D11" i="1"/>
  <c r="H11" i="1" s="1"/>
  <c r="D10" i="1"/>
  <c r="H10" i="1" s="1"/>
  <c r="D9" i="1"/>
  <c r="H9" i="1" s="1"/>
  <c r="D8" i="1"/>
  <c r="H8" i="1" s="1"/>
  <c r="D6" i="1"/>
  <c r="H6" i="1" s="1"/>
  <c r="D7" i="1"/>
  <c r="H7" i="1" s="1"/>
  <c r="D5" i="1"/>
  <c r="H5" i="1" s="1"/>
</calcChain>
</file>

<file path=xl/sharedStrings.xml><?xml version="1.0" encoding="utf-8"?>
<sst xmlns="http://schemas.openxmlformats.org/spreadsheetml/2006/main" count="60" uniqueCount="25">
  <si>
    <t>スポーツ用品売上表</t>
    <rPh sb="4" eb="6">
      <t>ヨウヒン</t>
    </rPh>
    <rPh sb="6" eb="8">
      <t>ウリアゲ</t>
    </rPh>
    <rPh sb="8" eb="9">
      <t>ヒョウ</t>
    </rPh>
    <phoneticPr fontId="3"/>
  </si>
  <si>
    <t>売上管理表</t>
    <rPh sb="0" eb="2">
      <t>ウリアゲ</t>
    </rPh>
    <rPh sb="2" eb="4">
      <t>カンリ</t>
    </rPh>
    <rPh sb="4" eb="5">
      <t>ヒョウ</t>
    </rPh>
    <phoneticPr fontId="3"/>
  </si>
  <si>
    <t>伝票番号</t>
    <rPh sb="0" eb="2">
      <t>デンピョウ</t>
    </rPh>
    <rPh sb="2" eb="4">
      <t>バンゴウ</t>
    </rPh>
    <phoneticPr fontId="3"/>
  </si>
  <si>
    <t>日付</t>
    <rPh sb="0" eb="2">
      <t>ヒヅケ</t>
    </rPh>
    <phoneticPr fontId="3"/>
  </si>
  <si>
    <t>商品名</t>
    <rPh sb="0" eb="3">
      <t>ショウヒンメイ</t>
    </rPh>
    <phoneticPr fontId="3"/>
  </si>
  <si>
    <t>単価</t>
    <rPh sb="0" eb="2">
      <t>タンカ</t>
    </rPh>
    <phoneticPr fontId="3"/>
  </si>
  <si>
    <t>数量</t>
    <rPh sb="0" eb="2">
      <t>スウリョウ</t>
    </rPh>
    <phoneticPr fontId="3"/>
  </si>
  <si>
    <t>支店</t>
    <rPh sb="0" eb="2">
      <t>シテン</t>
    </rPh>
    <phoneticPr fontId="3"/>
  </si>
  <si>
    <t>担当者</t>
    <rPh sb="0" eb="3">
      <t>タントウシャ</t>
    </rPh>
    <phoneticPr fontId="3"/>
  </si>
  <si>
    <t>売上金額</t>
    <rPh sb="0" eb="2">
      <t>ウリアゲ</t>
    </rPh>
    <rPh sb="2" eb="4">
      <t>キンガク</t>
    </rPh>
    <phoneticPr fontId="3"/>
  </si>
  <si>
    <t>テニスラケット</t>
    <phoneticPr fontId="3"/>
  </si>
  <si>
    <t>グローブ</t>
    <phoneticPr fontId="3"/>
  </si>
  <si>
    <t>ゴルフクラブ</t>
    <phoneticPr fontId="3"/>
  </si>
  <si>
    <t>ナタリー</t>
    <phoneticPr fontId="3"/>
  </si>
  <si>
    <t>駅前</t>
    <rPh sb="0" eb="2">
      <t>エキマエ</t>
    </rPh>
    <phoneticPr fontId="3"/>
  </si>
  <si>
    <t>パセーラ</t>
    <phoneticPr fontId="3"/>
  </si>
  <si>
    <t>松岡</t>
    <rPh sb="0" eb="2">
      <t>マツオカ</t>
    </rPh>
    <phoneticPr fontId="3"/>
  </si>
  <si>
    <t>金本</t>
    <rPh sb="0" eb="2">
      <t>カネモト</t>
    </rPh>
    <phoneticPr fontId="3"/>
  </si>
  <si>
    <t>丸岡</t>
    <rPh sb="0" eb="2">
      <t>マルオカ</t>
    </rPh>
    <phoneticPr fontId="3"/>
  </si>
  <si>
    <t>商品一覧</t>
    <rPh sb="0" eb="2">
      <t>ショウヒン</t>
    </rPh>
    <rPh sb="2" eb="4">
      <t>イチラン</t>
    </rPh>
    <phoneticPr fontId="3"/>
  </si>
  <si>
    <t>ウェア</t>
    <phoneticPr fontId="3"/>
  </si>
  <si>
    <t>グローブ</t>
    <phoneticPr fontId="3"/>
  </si>
  <si>
    <t>ゴルフクラブ</t>
    <phoneticPr fontId="3"/>
  </si>
  <si>
    <t>シューズ</t>
    <phoneticPr fontId="3"/>
  </si>
  <si>
    <t>テニスラケット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</si>
</sst>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2" fillId="2" borderId="1" xfId="2" applyBorder="1">
      <alignment vertical="center"/>
    </xf>
    <xf numFmtId="0" fontId="0" fillId="0" borderId="1" xfId="0" applyBorder="1">
      <alignment vertical="center"/>
    </xf>
    <xf numFmtId="3" fontId="0" fillId="0" borderId="1" xfId="0" applyNumberFormat="1" applyBorder="1">
      <alignment vertical="center"/>
    </xf>
    <xf numFmtId="56" fontId="0" fillId="0" borderId="1" xfId="0" applyNumberFormat="1" applyBorder="1">
      <alignment vertical="center"/>
    </xf>
    <xf numFmtId="38" fontId="0" fillId="0" borderId="1" xfId="1" applyFont="1" applyBorder="1">
      <alignment vertical="center"/>
    </xf>
  </cellXfs>
  <cellStyles count="3">
    <cellStyle name="アクセント 4" xfId="2" builtinId="41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tabSelected="1" zoomScale="220" zoomScaleNormal="220" workbookViewId="0">
      <selection activeCell="C2" sqref="C2"/>
    </sheetView>
  </sheetViews>
  <sheetFormatPr defaultRowHeight="13.5" x14ac:dyDescent="0.15"/>
  <cols>
    <col min="1" max="1" width="7.875" customWidth="1"/>
    <col min="2" max="2" width="7.25" bestFit="1" customWidth="1"/>
    <col min="3" max="3" width="12.5" bestFit="1" customWidth="1"/>
    <col min="4" max="4" width="6.875" bestFit="1" customWidth="1"/>
    <col min="5" max="5" width="5.25" bestFit="1" customWidth="1"/>
    <col min="6" max="6" width="8.25" bestFit="1" customWidth="1"/>
    <col min="7" max="7" width="7.125" bestFit="1" customWidth="1"/>
    <col min="10" max="10" width="12.5" bestFit="1" customWidth="1"/>
  </cols>
  <sheetData>
    <row r="1" spans="1:11" x14ac:dyDescent="0.15">
      <c r="A1" t="s">
        <v>0</v>
      </c>
    </row>
    <row r="3" spans="1:11" x14ac:dyDescent="0.15">
      <c r="A3" t="s">
        <v>1</v>
      </c>
      <c r="J3" t="s">
        <v>19</v>
      </c>
    </row>
    <row r="4" spans="1:11" x14ac:dyDescent="0.15">
      <c r="A4" s="1" t="s">
        <v>2</v>
      </c>
      <c r="B4" s="1" t="s">
        <v>3</v>
      </c>
      <c r="C4" s="1" t="s">
        <v>4</v>
      </c>
      <c r="D4" s="1" t="s">
        <v>5</v>
      </c>
      <c r="E4" s="1" t="s">
        <v>6</v>
      </c>
      <c r="F4" s="1" t="s">
        <v>7</v>
      </c>
      <c r="G4" s="1" t="s">
        <v>8</v>
      </c>
      <c r="H4" s="1" t="s">
        <v>9</v>
      </c>
      <c r="J4" s="1" t="s">
        <v>4</v>
      </c>
      <c r="K4" s="1" t="s">
        <v>9</v>
      </c>
    </row>
    <row r="5" spans="1:11" x14ac:dyDescent="0.15">
      <c r="A5" s="2">
        <v>1</v>
      </c>
      <c r="B5" s="4">
        <v>42826</v>
      </c>
      <c r="C5" s="2" t="s">
        <v>10</v>
      </c>
      <c r="D5" s="5">
        <f>VLOOKUP(C5,$J$4:$K$9,2,TRUE)</f>
        <v>18000</v>
      </c>
      <c r="E5" s="2">
        <v>2</v>
      </c>
      <c r="F5" s="2" t="s">
        <v>13</v>
      </c>
      <c r="G5" s="2" t="s">
        <v>16</v>
      </c>
      <c r="H5" s="5">
        <f>D5*E5</f>
        <v>36000</v>
      </c>
      <c r="J5" s="2" t="s">
        <v>20</v>
      </c>
      <c r="K5" s="3">
        <v>12800</v>
      </c>
    </row>
    <row r="6" spans="1:11" x14ac:dyDescent="0.15">
      <c r="A6" s="2">
        <v>2</v>
      </c>
      <c r="B6" s="4">
        <v>42827</v>
      </c>
      <c r="C6" s="2" t="s">
        <v>11</v>
      </c>
      <c r="D6" s="5">
        <f t="shared" ref="D6:D18" si="0">VLOOKUP(C6,$J$4:$K$9,2,TRUE)</f>
        <v>13000</v>
      </c>
      <c r="E6" s="2">
        <v>4</v>
      </c>
      <c r="F6" s="2" t="s">
        <v>14</v>
      </c>
      <c r="G6" s="2" t="s">
        <v>17</v>
      </c>
      <c r="H6" s="5">
        <f t="shared" ref="H6:H18" si="1">D6*E6</f>
        <v>52000</v>
      </c>
      <c r="J6" s="2" t="s">
        <v>21</v>
      </c>
      <c r="K6" s="3">
        <v>13000</v>
      </c>
    </row>
    <row r="7" spans="1:11" x14ac:dyDescent="0.15">
      <c r="A7" s="2">
        <v>3</v>
      </c>
      <c r="B7" s="4">
        <v>42828</v>
      </c>
      <c r="C7" s="2" t="s">
        <v>12</v>
      </c>
      <c r="D7" s="5">
        <f t="shared" si="0"/>
        <v>80000</v>
      </c>
      <c r="E7" s="2">
        <v>4</v>
      </c>
      <c r="F7" s="2" t="s">
        <v>15</v>
      </c>
      <c r="G7" s="2" t="s">
        <v>18</v>
      </c>
      <c r="H7" s="5">
        <f t="shared" si="1"/>
        <v>320000</v>
      </c>
      <c r="J7" s="2" t="s">
        <v>22</v>
      </c>
      <c r="K7" s="3">
        <v>80000</v>
      </c>
    </row>
    <row r="8" spans="1:11" x14ac:dyDescent="0.15">
      <c r="A8" s="2">
        <v>4</v>
      </c>
      <c r="B8" s="4">
        <v>42829</v>
      </c>
      <c r="C8" s="2" t="s">
        <v>10</v>
      </c>
      <c r="D8" s="5">
        <f>VLOOKUP(C8,$J$4:$K$9,2,TRUE)</f>
        <v>18000</v>
      </c>
      <c r="E8" s="2">
        <v>2</v>
      </c>
      <c r="F8" s="2" t="s">
        <v>13</v>
      </c>
      <c r="G8" s="2" t="s">
        <v>16</v>
      </c>
      <c r="H8" s="5">
        <f t="shared" si="1"/>
        <v>36000</v>
      </c>
      <c r="J8" s="2" t="s">
        <v>23</v>
      </c>
      <c r="K8" s="3">
        <v>9800</v>
      </c>
    </row>
    <row r="9" spans="1:11" x14ac:dyDescent="0.15">
      <c r="A9" s="2">
        <v>5</v>
      </c>
      <c r="B9" s="4">
        <v>42830</v>
      </c>
      <c r="C9" s="2" t="s">
        <v>11</v>
      </c>
      <c r="D9" s="5">
        <f t="shared" si="0"/>
        <v>13000</v>
      </c>
      <c r="E9" s="2">
        <v>9</v>
      </c>
      <c r="F9" s="2" t="s">
        <v>14</v>
      </c>
      <c r="G9" s="2" t="s">
        <v>17</v>
      </c>
      <c r="H9" s="5">
        <f t="shared" si="1"/>
        <v>117000</v>
      </c>
      <c r="J9" s="2" t="s">
        <v>24</v>
      </c>
      <c r="K9" s="3">
        <v>18000</v>
      </c>
    </row>
    <row r="10" spans="1:11" x14ac:dyDescent="0.15">
      <c r="A10" s="2">
        <v>6</v>
      </c>
      <c r="B10" s="4">
        <v>42831</v>
      </c>
      <c r="C10" s="2" t="s">
        <v>10</v>
      </c>
      <c r="D10" s="5">
        <f>VLOOKUP(C10,$J$4:$K$9,2,TRUE)</f>
        <v>18000</v>
      </c>
      <c r="E10" s="2">
        <v>1</v>
      </c>
      <c r="F10" s="2" t="s">
        <v>13</v>
      </c>
      <c r="G10" s="2" t="s">
        <v>16</v>
      </c>
      <c r="H10" s="5">
        <f t="shared" si="1"/>
        <v>18000</v>
      </c>
    </row>
    <row r="11" spans="1:11" x14ac:dyDescent="0.15">
      <c r="A11" s="2">
        <v>7</v>
      </c>
      <c r="B11" s="4">
        <v>42832</v>
      </c>
      <c r="C11" s="2" t="s">
        <v>11</v>
      </c>
      <c r="D11" s="5">
        <f t="shared" si="0"/>
        <v>13000</v>
      </c>
      <c r="E11" s="2">
        <v>5</v>
      </c>
      <c r="F11" s="2" t="s">
        <v>14</v>
      </c>
      <c r="G11" s="2" t="s">
        <v>17</v>
      </c>
      <c r="H11" s="5">
        <f t="shared" si="1"/>
        <v>65000</v>
      </c>
    </row>
    <row r="12" spans="1:11" x14ac:dyDescent="0.15">
      <c r="A12" s="2">
        <v>8</v>
      </c>
      <c r="B12" s="4">
        <v>42833</v>
      </c>
      <c r="C12" s="2" t="s">
        <v>10</v>
      </c>
      <c r="D12" s="5">
        <f>VLOOKUP(C12,$J$4:$K$9,2,TRUE)</f>
        <v>18000</v>
      </c>
      <c r="E12" s="2">
        <v>6</v>
      </c>
      <c r="F12" s="2" t="s">
        <v>13</v>
      </c>
      <c r="G12" s="2" t="s">
        <v>16</v>
      </c>
      <c r="H12" s="5">
        <f t="shared" si="1"/>
        <v>108000</v>
      </c>
    </row>
    <row r="13" spans="1:11" x14ac:dyDescent="0.15">
      <c r="A13" s="2">
        <v>9</v>
      </c>
      <c r="B13" s="4">
        <v>42834</v>
      </c>
      <c r="C13" s="2" t="s">
        <v>11</v>
      </c>
      <c r="D13" s="5">
        <f t="shared" si="0"/>
        <v>13000</v>
      </c>
      <c r="E13" s="2">
        <v>8</v>
      </c>
      <c r="F13" s="2" t="s">
        <v>14</v>
      </c>
      <c r="G13" s="2" t="s">
        <v>17</v>
      </c>
      <c r="H13" s="5">
        <f t="shared" si="1"/>
        <v>104000</v>
      </c>
    </row>
    <row r="14" spans="1:11" x14ac:dyDescent="0.15">
      <c r="A14" s="2">
        <v>10</v>
      </c>
      <c r="B14" s="4">
        <v>42835</v>
      </c>
      <c r="C14" s="2" t="s">
        <v>10</v>
      </c>
      <c r="D14" s="5">
        <f>VLOOKUP(C14,$J$4:$K$9,2,TRUE)</f>
        <v>18000</v>
      </c>
      <c r="E14" s="2">
        <v>1</v>
      </c>
      <c r="F14" s="2" t="s">
        <v>13</v>
      </c>
      <c r="G14" s="2" t="s">
        <v>16</v>
      </c>
      <c r="H14" s="5">
        <f t="shared" si="1"/>
        <v>18000</v>
      </c>
    </row>
    <row r="15" spans="1:11" x14ac:dyDescent="0.15">
      <c r="A15" s="2">
        <v>11</v>
      </c>
      <c r="B15" s="4">
        <v>42836</v>
      </c>
      <c r="C15" s="2" t="s">
        <v>11</v>
      </c>
      <c r="D15" s="5">
        <f t="shared" si="0"/>
        <v>13000</v>
      </c>
      <c r="E15" s="2">
        <v>2</v>
      </c>
      <c r="F15" s="2" t="s">
        <v>14</v>
      </c>
      <c r="G15" s="2" t="s">
        <v>17</v>
      </c>
      <c r="H15" s="5">
        <f t="shared" si="1"/>
        <v>26000</v>
      </c>
    </row>
    <row r="16" spans="1:11" x14ac:dyDescent="0.15">
      <c r="A16" s="2">
        <v>12</v>
      </c>
      <c r="B16" s="4">
        <v>42837</v>
      </c>
      <c r="C16" s="2" t="s">
        <v>10</v>
      </c>
      <c r="D16" s="5">
        <f>VLOOKUP(C16,$J$4:$K$9,2,TRUE)</f>
        <v>18000</v>
      </c>
      <c r="E16" s="2">
        <v>5</v>
      </c>
      <c r="F16" s="2" t="s">
        <v>13</v>
      </c>
      <c r="G16" s="2" t="s">
        <v>16</v>
      </c>
      <c r="H16" s="5">
        <f t="shared" si="1"/>
        <v>90000</v>
      </c>
    </row>
    <row r="17" spans="1:8" x14ac:dyDescent="0.15">
      <c r="A17" s="2">
        <v>13</v>
      </c>
      <c r="B17" s="4">
        <v>42838</v>
      </c>
      <c r="C17" s="2" t="s">
        <v>11</v>
      </c>
      <c r="D17" s="5">
        <f t="shared" si="0"/>
        <v>13000</v>
      </c>
      <c r="E17" s="2">
        <v>7</v>
      </c>
      <c r="F17" s="2" t="s">
        <v>14</v>
      </c>
      <c r="G17" s="2" t="s">
        <v>17</v>
      </c>
      <c r="H17" s="5">
        <f t="shared" si="1"/>
        <v>91000</v>
      </c>
    </row>
    <row r="18" spans="1:8" x14ac:dyDescent="0.15">
      <c r="A18" s="2">
        <v>14</v>
      </c>
      <c r="B18" s="4">
        <v>42839</v>
      </c>
      <c r="C18" s="2" t="s">
        <v>12</v>
      </c>
      <c r="D18" s="5">
        <f t="shared" si="0"/>
        <v>80000</v>
      </c>
      <c r="E18" s="2">
        <v>4</v>
      </c>
      <c r="F18" s="2" t="s">
        <v>15</v>
      </c>
      <c r="G18" s="2" t="s">
        <v>18</v>
      </c>
      <c r="H18" s="5">
        <f t="shared" si="1"/>
        <v>320000</v>
      </c>
    </row>
  </sheetData>
  <phoneticPr fontId="3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Akiyuki</dc:creator>
  <cp:lastModifiedBy>Akiyuki</cp:lastModifiedBy>
  <dcterms:created xsi:type="dcterms:W3CDTF">2017-02-02T09:21:31Z</dcterms:created>
  <dcterms:modified xsi:type="dcterms:W3CDTF">2017-02-02T10:28:24Z</dcterms:modified>
</cp:coreProperties>
</file>